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TEEDETEENISTUS 2019\OBJEKTID_2019\Jõe tn 4 kõnnitee\EHITUSHANGE\"/>
    </mc:Choice>
  </mc:AlternateContent>
  <bookViews>
    <workbookView xWindow="0" yWindow="0" windowWidth="28800" windowHeight="13935"/>
  </bookViews>
  <sheets>
    <sheet name="Koo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5" i="1"/>
  <c r="F34" i="1"/>
  <c r="F29" i="1"/>
  <c r="F24" i="1"/>
  <c r="F30" i="1" l="1"/>
  <c r="F36" i="1" l="1"/>
  <c r="F23" i="1"/>
</calcChain>
</file>

<file path=xl/sharedStrings.xml><?xml version="1.0" encoding="utf-8"?>
<sst xmlns="http://schemas.openxmlformats.org/spreadsheetml/2006/main" count="159" uniqueCount="83">
  <si>
    <t xml:space="preserve">Proovivõtt ja katsetamine  </t>
  </si>
  <si>
    <t xml:space="preserve">kogusumma  </t>
  </si>
  <si>
    <t xml:space="preserve">Load, kindlustused  </t>
  </si>
  <si>
    <t xml:space="preserve">Infotahvlid  </t>
  </si>
  <si>
    <t xml:space="preserve">Tööpiirkonna korrashoid  </t>
  </si>
  <si>
    <t xml:space="preserve">Konsultatsioonid projekteerijaga  </t>
  </si>
  <si>
    <t xml:space="preserve">tk  </t>
  </si>
  <si>
    <t xml:space="preserve">Teemaa-ala puhastamine  </t>
  </si>
  <si>
    <t xml:space="preserve">m  </t>
  </si>
  <si>
    <t xml:space="preserve">Äärekivide lammutamine  </t>
  </si>
  <si>
    <t xml:space="preserve">Ehituseks sobimatu pinnase kaevandamine  </t>
  </si>
  <si>
    <t xml:space="preserve">Mulde aluspinna planeerimine ja tihendamine  </t>
  </si>
  <si>
    <t xml:space="preserve">Betoonäärekivid  </t>
  </si>
  <si>
    <t xml:space="preserve">Liiklusmärkide ümbertõstmine  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</si>
  <si>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 xml:space="preserve">  </t>
    </r>
  </si>
  <si>
    <r>
      <t>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  </t>
    </r>
  </si>
  <si>
    <t>Artikli nr</t>
  </si>
  <si>
    <t>Makseartikli nimetus</t>
  </si>
  <si>
    <t>Mõõtühik</t>
  </si>
  <si>
    <t>Parameetrid</t>
  </si>
  <si>
    <t>Maht</t>
  </si>
  <si>
    <t>KULUDE LOEND NR 1: ÜLDISED</t>
  </si>
  <si>
    <t>KULUDE LOEND NR 9: MAASTIKUKUJUNDUSTÖÖD</t>
  </si>
  <si>
    <t>KULUDE LOEND NR 8: TEHNOVÕRGUD</t>
  </si>
  <si>
    <t>KULUDE LOEND NR 7: LIIKLUSKORRALDUS- JA OHUTUSVAHENDID</t>
  </si>
  <si>
    <t>KULUDE LOEND NR 4: KATEND</t>
  </si>
  <si>
    <t>KULUDE LOEND NR 3: MULLATÖÖD</t>
  </si>
  <si>
    <t>KULUDE LOEND NR 2: EHITUSOBJEKTI ETTEVALMISTAMINE</t>
  </si>
  <si>
    <t>a</t>
  </si>
  <si>
    <t>d</t>
  </si>
  <si>
    <t>b</t>
  </si>
  <si>
    <t>c</t>
  </si>
  <si>
    <t>Telekommunikatsioonisüsteemid</t>
  </si>
  <si>
    <r>
      <t>Ol.olevate kaablite paigaldamine lõhestatavasse kaitsetorusse (</t>
    </r>
    <r>
      <rPr>
        <sz val="10"/>
        <color theme="1"/>
        <rFont val="Calibri"/>
        <family val="2"/>
        <charset val="186"/>
      </rPr>
      <t>ø</t>
    </r>
    <r>
      <rPr>
        <sz val="10"/>
        <color theme="1"/>
        <rFont val="Times New Roman"/>
        <family val="1"/>
        <charset val="186"/>
      </rPr>
      <t>100, A-tugevusklass) koos kaeviku taastamisega</t>
    </r>
  </si>
  <si>
    <t>Muru kasvualuse rajamine ja külv (klass III)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</si>
  <si>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  </t>
    </r>
  </si>
  <si>
    <t>h = 5 - 7 cm</t>
  </si>
  <si>
    <t>150 x 290 mm</t>
  </si>
  <si>
    <t>h = 5 cm</t>
  </si>
  <si>
    <r>
      <t xml:space="preserve">AC 8 surf 70/100 </t>
    </r>
    <r>
      <rPr>
        <b/>
        <sz val="10"/>
        <color theme="1"/>
        <rFont val="Times New Roman"/>
        <family val="1"/>
      </rPr>
      <t>(Konstruktsioon 3)</t>
    </r>
  </si>
  <si>
    <r>
      <t xml:space="preserve">AC 12 surf 70/100 </t>
    </r>
    <r>
      <rPr>
        <b/>
        <sz val="10"/>
        <color theme="1"/>
        <rFont val="Times New Roman"/>
        <family val="1"/>
      </rPr>
      <t>(Konstruktsioon 1)</t>
    </r>
  </si>
  <si>
    <t>h = 6 cm</t>
  </si>
  <si>
    <r>
      <t xml:space="preserve">AC 20 base 70/100 </t>
    </r>
    <r>
      <rPr>
        <b/>
        <sz val="10"/>
        <color theme="1"/>
        <rFont val="Times New Roman"/>
        <family val="1"/>
      </rPr>
      <t>(Konstruktsioon 1)</t>
    </r>
  </si>
  <si>
    <r>
      <t xml:space="preserve">Kruntimine AC base kiht </t>
    </r>
    <r>
      <rPr>
        <b/>
        <sz val="10"/>
        <color theme="1"/>
        <rFont val="Times New Roman"/>
        <family val="1"/>
      </rPr>
      <t>(Konstruktsioon 1)</t>
    </r>
  </si>
  <si>
    <t>h = 15 cm</t>
  </si>
  <si>
    <t>h = 20 cm</t>
  </si>
  <si>
    <r>
      <t>h</t>
    </r>
    <r>
      <rPr>
        <vertAlign val="subscript"/>
        <sz val="10"/>
        <color theme="1"/>
        <rFont val="Times New Roman"/>
        <family val="1"/>
      </rPr>
      <t xml:space="preserve">kesk </t>
    </r>
    <r>
      <rPr>
        <sz val="10"/>
        <color theme="1"/>
        <rFont val="Times New Roman"/>
        <family val="1"/>
        <charset val="186"/>
      </rPr>
      <t>= 25 cm</t>
    </r>
  </si>
  <si>
    <r>
      <t>h</t>
    </r>
    <r>
      <rPr>
        <vertAlign val="subscript"/>
        <sz val="10"/>
        <color theme="1"/>
        <rFont val="Times New Roman"/>
        <family val="1"/>
      </rPr>
      <t>kesk</t>
    </r>
    <r>
      <rPr>
        <sz val="10"/>
        <color theme="1"/>
        <rFont val="Times New Roman"/>
        <family val="1"/>
        <charset val="186"/>
      </rPr>
      <t xml:space="preserve"> = 10 cm</t>
    </r>
  </si>
  <si>
    <r>
      <t>h</t>
    </r>
    <r>
      <rPr>
        <vertAlign val="subscript"/>
        <sz val="10"/>
        <color theme="1"/>
        <rFont val="Times New Roman"/>
        <family val="1"/>
      </rPr>
      <t>kesk</t>
    </r>
    <r>
      <rPr>
        <sz val="10"/>
        <color theme="1"/>
        <rFont val="Times New Roman"/>
        <family val="1"/>
        <charset val="186"/>
      </rPr>
      <t xml:space="preserve"> = 15 cm</t>
    </r>
  </si>
  <si>
    <r>
      <t>Konstruktsioonide lammutamine </t>
    </r>
    <r>
      <rPr>
        <b/>
        <sz val="10"/>
        <color theme="1"/>
        <rFont val="Times New Roman"/>
        <family val="1"/>
      </rPr>
      <t>(Jalgtee asfaltkate)</t>
    </r>
  </si>
  <si>
    <r>
      <t>Konstruktsioonide lammutamine </t>
    </r>
    <r>
      <rPr>
        <b/>
        <sz val="10"/>
        <color theme="1"/>
        <rFont val="Times New Roman"/>
        <family val="1"/>
      </rPr>
      <t>(Sõidutee asfaltkate)</t>
    </r>
  </si>
  <si>
    <r>
      <rPr>
        <b/>
        <sz val="14"/>
        <rFont val="Times New Roman"/>
        <family val="1"/>
        <charset val="186"/>
      </rPr>
      <t>Tartu, Jõe tn T1 (Aleksandri tn 53 // Jõe tn 4 // 6) . Kõnnitee ehitus.</t>
    </r>
    <r>
      <rPr>
        <b/>
        <sz val="14"/>
        <color rgb="FFFF0000"/>
        <rFont val="Times New Roman"/>
        <family val="1"/>
        <charset val="186"/>
      </rPr>
      <t xml:space="preserve">
</t>
    </r>
  </si>
  <si>
    <t>Tööde mõõdistamine ja märkimistööd, teostusmõõdistus</t>
  </si>
  <si>
    <r>
      <t xml:space="preserve">Killustikalus </t>
    </r>
    <r>
      <rPr>
        <b/>
        <sz val="10"/>
        <rFont val="Times New Roman"/>
        <family val="1"/>
      </rPr>
      <t xml:space="preserve">(Konstruktsioon 3) </t>
    </r>
    <r>
      <rPr>
        <sz val="10"/>
        <rFont val="Times New Roman"/>
        <family val="1"/>
        <charset val="186"/>
      </rPr>
      <t>kõnnitee</t>
    </r>
  </si>
  <si>
    <r>
      <t xml:space="preserve">Liivalus </t>
    </r>
    <r>
      <rPr>
        <b/>
        <sz val="10"/>
        <color theme="1"/>
        <rFont val="Times New Roman"/>
        <family val="1"/>
      </rPr>
      <t xml:space="preserve">(Konstruktsioon 3) </t>
    </r>
    <r>
      <rPr>
        <sz val="10"/>
        <color theme="1"/>
        <rFont val="Times New Roman"/>
        <family val="1"/>
        <charset val="186"/>
      </rPr>
      <t>kõnnitee</t>
    </r>
  </si>
  <si>
    <t>80 x 200 mm</t>
  </si>
  <si>
    <t xml:space="preserve">Oleva katte tasandusfreesimine  </t>
  </si>
  <si>
    <r>
      <t xml:space="preserve">Tehiskivist sillutuskate sh paigalduskiht h=3cm </t>
    </r>
    <r>
      <rPr>
        <b/>
        <sz val="10"/>
        <rFont val="Times New Roman"/>
        <family val="1"/>
      </rPr>
      <t>(Konstruktsioon 5)</t>
    </r>
  </si>
  <si>
    <t>h = 8 cm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</si>
  <si>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  </t>
    </r>
  </si>
  <si>
    <r>
      <t xml:space="preserve">Killustikalus </t>
    </r>
    <r>
      <rPr>
        <b/>
        <sz val="10"/>
        <rFont val="Times New Roman"/>
        <family val="1"/>
      </rPr>
      <t xml:space="preserve">(Konstruktsioon 5) </t>
    </r>
    <r>
      <rPr>
        <sz val="10"/>
        <rFont val="Times New Roman"/>
        <family val="1"/>
        <charset val="186"/>
      </rPr>
      <t>sissesõidutee</t>
    </r>
  </si>
  <si>
    <r>
      <t xml:space="preserve">Killustikalus </t>
    </r>
    <r>
      <rPr>
        <b/>
        <sz val="10"/>
        <rFont val="Times New Roman"/>
        <family val="1"/>
      </rPr>
      <t>(Konstruktsioon 2)</t>
    </r>
    <r>
      <rPr>
        <sz val="10"/>
        <rFont val="Times New Roman"/>
        <family val="1"/>
        <charset val="186"/>
      </rPr>
      <t xml:space="preserve"> viia kokku ol.oleva sõidutee kattega</t>
    </r>
  </si>
  <si>
    <t>h = 25 cm</t>
  </si>
  <si>
    <r>
      <t xml:space="preserve">Liivalus </t>
    </r>
    <r>
      <rPr>
        <b/>
        <sz val="10"/>
        <color theme="1"/>
        <rFont val="Times New Roman"/>
        <family val="1"/>
      </rPr>
      <t xml:space="preserve">(Konstruktsioon 5) </t>
    </r>
    <r>
      <rPr>
        <sz val="10"/>
        <color theme="1"/>
        <rFont val="Times New Roman"/>
        <family val="1"/>
        <charset val="186"/>
      </rPr>
      <t>sissesõidutee</t>
    </r>
  </si>
  <si>
    <t>Hind</t>
  </si>
  <si>
    <t>Summa</t>
  </si>
  <si>
    <t>KULUDE LOEND: KOKKUVÕTE</t>
  </si>
  <si>
    <t>KULUDE LOEND Nr 1: ÜLDISED</t>
  </si>
  <si>
    <t>KULUDE LOEND Nr 2: EHITUSOBJEKTI ETTEVALMISTAMINE</t>
  </si>
  <si>
    <t>KULUDE LOEND Nr 3: MULLATÖÖD</t>
  </si>
  <si>
    <t>KULUDE LOEND Nr 4: KATEND</t>
  </si>
  <si>
    <t>KULUDE LOEND Nr 7: LIIKLUSKORRALDUSVAHENDID</t>
  </si>
  <si>
    <t>KULUDE LOEND Nr 8: TEHNOVÕRGUD</t>
  </si>
  <si>
    <t>KULUDE LOEND Nr 9: MAASTIKUKUJUNDUSTÖÖD</t>
  </si>
  <si>
    <t>OBJEKT KOKKU:</t>
  </si>
  <si>
    <t>Ettearvamatud tööd, Tellija reserv 7%</t>
  </si>
  <si>
    <t>Kokku koos ettenägemata töödega:</t>
  </si>
  <si>
    <t>käibemaks 20%</t>
  </si>
  <si>
    <t>KOKKU KOOS KÄIBEMAKSUGA 20%</t>
  </si>
  <si>
    <t>Pakkuja nimi, registrikood:</t>
  </si>
  <si>
    <t>Pakkuja esindaja või volitatud esindaja nimi, amet:</t>
  </si>
  <si>
    <t>PAKKUMUSTABEL</t>
  </si>
  <si>
    <t>Liikluskorraldus, sh. tänava sulgemise tasud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</si>
</sst>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"/>
    <numFmt numFmtId="165" formatCode="_-* #,##0\ [$€-425]_-;\-* #,##0\ [$€-425]_-;_-* &quot;-&quot;??\ [$€-425]_-;_-@_-"/>
    <numFmt numFmtId="166" formatCode="#,##0.00\ _k_r"/>
  </numFmts>
  <fonts count="1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b/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2" fontId="5" fillId="0" borderId="0"/>
  </cellStyleXfs>
  <cellXfs count="66">
    <xf numFmtId="0" fontId="0" fillId="0" borderId="0" xfId="0"/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/>
    <xf numFmtId="2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2" fillId="0" borderId="0" xfId="0" applyFont="1" applyBorder="1"/>
    <xf numFmtId="2" fontId="9" fillId="0" borderId="0" xfId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165" fontId="18" fillId="0" borderId="1" xfId="0" applyNumberFormat="1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115" zoomScaleNormal="115" workbookViewId="0">
      <selection activeCell="C17" sqref="C17"/>
    </sheetView>
  </sheetViews>
  <sheetFormatPr defaultColWidth="9.140625" defaultRowHeight="12.75" x14ac:dyDescent="0.2"/>
  <cols>
    <col min="1" max="1" width="8.140625" style="4" customWidth="1"/>
    <col min="2" max="2" width="2.140625" style="2" customWidth="1"/>
    <col min="3" max="3" width="36" style="2" customWidth="1"/>
    <col min="4" max="4" width="10.42578125" style="4" customWidth="1"/>
    <col min="5" max="5" width="10.5703125" style="4" bestFit="1" customWidth="1"/>
    <col min="6" max="6" width="8.42578125" style="5" customWidth="1"/>
    <col min="7" max="7" width="9.140625" style="2"/>
    <col min="8" max="8" width="15" style="2" customWidth="1"/>
    <col min="9" max="16384" width="9.140625" style="2"/>
  </cols>
  <sheetData>
    <row r="1" spans="1:8" ht="18.75" x14ac:dyDescent="0.2">
      <c r="A1" s="53" t="s">
        <v>51</v>
      </c>
      <c r="B1" s="53"/>
      <c r="C1" s="53"/>
      <c r="D1" s="53"/>
      <c r="E1" s="53"/>
      <c r="F1" s="53"/>
    </row>
    <row r="2" spans="1:8" ht="18.75" x14ac:dyDescent="0.2">
      <c r="A2" s="55"/>
      <c r="B2" s="55"/>
      <c r="C2" s="55"/>
      <c r="D2" s="55"/>
      <c r="E2" s="55"/>
      <c r="F2" s="55"/>
    </row>
    <row r="3" spans="1:8" ht="15.75" x14ac:dyDescent="0.2">
      <c r="A3" s="54" t="s">
        <v>81</v>
      </c>
      <c r="B3" s="54"/>
      <c r="C3" s="54"/>
      <c r="D3" s="54"/>
      <c r="E3" s="54"/>
      <c r="F3" s="54"/>
    </row>
    <row r="4" spans="1:8" ht="15.75" customHeight="1" x14ac:dyDescent="0.2">
      <c r="A4" s="3" t="s">
        <v>21</v>
      </c>
    </row>
    <row r="5" spans="1:8" ht="13.5" thickBot="1" x14ac:dyDescent="0.25">
      <c r="A5" s="6" t="s">
        <v>16</v>
      </c>
      <c r="B5" s="7"/>
      <c r="C5" s="7" t="s">
        <v>17</v>
      </c>
      <c r="D5" s="6" t="s">
        <v>19</v>
      </c>
      <c r="E5" s="6" t="s">
        <v>18</v>
      </c>
      <c r="F5" s="8" t="s">
        <v>20</v>
      </c>
      <c r="G5" s="33" t="s">
        <v>64</v>
      </c>
      <c r="H5" s="33" t="s">
        <v>65</v>
      </c>
    </row>
    <row r="6" spans="1:8" ht="13.5" thickTop="1" x14ac:dyDescent="0.2">
      <c r="A6" s="9">
        <v>10201</v>
      </c>
      <c r="B6" s="1"/>
      <c r="C6" s="1" t="s">
        <v>0</v>
      </c>
      <c r="D6" s="9"/>
      <c r="E6" s="9" t="s">
        <v>1</v>
      </c>
      <c r="F6" s="10">
        <v>1</v>
      </c>
      <c r="G6" s="32"/>
      <c r="H6" s="32"/>
    </row>
    <row r="7" spans="1:8" x14ac:dyDescent="0.2">
      <c r="A7" s="9">
        <v>10202</v>
      </c>
      <c r="B7" s="1"/>
      <c r="C7" s="1" t="s">
        <v>2</v>
      </c>
      <c r="D7" s="9"/>
      <c r="E7" s="9" t="s">
        <v>1</v>
      </c>
      <c r="F7" s="10">
        <v>1</v>
      </c>
      <c r="G7" s="31"/>
      <c r="H7" s="31"/>
    </row>
    <row r="8" spans="1:8" x14ac:dyDescent="0.2">
      <c r="A8" s="9">
        <v>10203</v>
      </c>
      <c r="B8" s="1"/>
      <c r="C8" s="1" t="s">
        <v>3</v>
      </c>
      <c r="D8" s="9"/>
      <c r="E8" s="9" t="s">
        <v>1</v>
      </c>
      <c r="F8" s="10">
        <v>1</v>
      </c>
      <c r="G8" s="31"/>
      <c r="H8" s="31"/>
    </row>
    <row r="9" spans="1:8" x14ac:dyDescent="0.2">
      <c r="A9" s="9">
        <v>10204</v>
      </c>
      <c r="B9" s="1"/>
      <c r="C9" s="1" t="s">
        <v>4</v>
      </c>
      <c r="D9" s="9"/>
      <c r="E9" s="9" t="s">
        <v>1</v>
      </c>
      <c r="F9" s="10">
        <v>1</v>
      </c>
      <c r="G9" s="31"/>
      <c r="H9" s="31"/>
    </row>
    <row r="10" spans="1:8" x14ac:dyDescent="0.2">
      <c r="A10" s="9">
        <v>10205</v>
      </c>
      <c r="B10" s="1"/>
      <c r="C10" s="1" t="s">
        <v>82</v>
      </c>
      <c r="D10" s="9"/>
      <c r="E10" s="9" t="s">
        <v>1</v>
      </c>
      <c r="F10" s="10">
        <v>1</v>
      </c>
      <c r="G10" s="31"/>
      <c r="H10" s="31"/>
    </row>
    <row r="11" spans="1:8" ht="25.5" x14ac:dyDescent="0.2">
      <c r="A11" s="9">
        <v>10211</v>
      </c>
      <c r="B11" s="1"/>
      <c r="C11" s="15" t="s">
        <v>52</v>
      </c>
      <c r="D11" s="9"/>
      <c r="E11" s="9" t="s">
        <v>1</v>
      </c>
      <c r="F11" s="10">
        <v>1</v>
      </c>
      <c r="G11" s="31"/>
      <c r="H11" s="31"/>
    </row>
    <row r="12" spans="1:8" ht="13.5" thickBot="1" x14ac:dyDescent="0.25">
      <c r="A12" s="11">
        <v>10212</v>
      </c>
      <c r="B12" s="12"/>
      <c r="C12" s="12" t="s">
        <v>5</v>
      </c>
      <c r="D12" s="11"/>
      <c r="E12" s="11" t="s">
        <v>1</v>
      </c>
      <c r="F12" s="8">
        <v>1</v>
      </c>
      <c r="G12" s="7"/>
      <c r="H12" s="7"/>
    </row>
    <row r="13" spans="1:8" ht="13.5" thickTop="1" x14ac:dyDescent="0.2">
      <c r="A13" s="13"/>
      <c r="B13" s="14"/>
      <c r="C13" s="14"/>
      <c r="D13" s="13"/>
      <c r="E13" s="13"/>
    </row>
    <row r="14" spans="1:8" ht="15.75" x14ac:dyDescent="0.2">
      <c r="A14" s="3" t="s">
        <v>27</v>
      </c>
    </row>
    <row r="15" spans="1:8" ht="13.5" thickBot="1" x14ac:dyDescent="0.25">
      <c r="A15" s="6" t="s">
        <v>16</v>
      </c>
      <c r="B15" s="7"/>
      <c r="C15" s="7" t="s">
        <v>17</v>
      </c>
      <c r="D15" s="6" t="s">
        <v>19</v>
      </c>
      <c r="E15" s="6" t="s">
        <v>18</v>
      </c>
      <c r="F15" s="8" t="s">
        <v>20</v>
      </c>
      <c r="G15" s="33" t="s">
        <v>64</v>
      </c>
      <c r="H15" s="33" t="s">
        <v>65</v>
      </c>
    </row>
    <row r="16" spans="1:8" ht="13.5" customHeight="1" thickTop="1" x14ac:dyDescent="0.2">
      <c r="A16" s="9">
        <v>20212</v>
      </c>
      <c r="B16" s="1"/>
      <c r="C16" s="15" t="s">
        <v>7</v>
      </c>
      <c r="D16" s="9"/>
      <c r="E16" s="9" t="s">
        <v>14</v>
      </c>
      <c r="F16" s="10">
        <v>265</v>
      </c>
      <c r="G16" s="32"/>
      <c r="H16" s="32"/>
    </row>
    <row r="17" spans="1:8" x14ac:dyDescent="0.2">
      <c r="A17" s="9">
        <v>20313</v>
      </c>
      <c r="B17" s="1"/>
      <c r="C17" s="15" t="s">
        <v>9</v>
      </c>
      <c r="D17" s="9"/>
      <c r="E17" s="9" t="s">
        <v>8</v>
      </c>
      <c r="F17" s="10">
        <v>15</v>
      </c>
      <c r="G17" s="31"/>
      <c r="H17" s="31"/>
    </row>
    <row r="18" spans="1:8" ht="27" x14ac:dyDescent="0.2">
      <c r="A18" s="9">
        <v>20318</v>
      </c>
      <c r="B18" s="1"/>
      <c r="C18" s="15" t="s">
        <v>49</v>
      </c>
      <c r="D18" s="9" t="s">
        <v>47</v>
      </c>
      <c r="E18" s="9" t="s">
        <v>15</v>
      </c>
      <c r="F18" s="10">
        <v>35</v>
      </c>
      <c r="G18" s="31"/>
      <c r="H18" s="31"/>
    </row>
    <row r="19" spans="1:8" ht="27.75" thickBot="1" x14ac:dyDescent="0.25">
      <c r="A19" s="11">
        <v>20318</v>
      </c>
      <c r="B19" s="12"/>
      <c r="C19" s="16" t="s">
        <v>50</v>
      </c>
      <c r="D19" s="11" t="s">
        <v>48</v>
      </c>
      <c r="E19" s="11" t="s">
        <v>15</v>
      </c>
      <c r="F19" s="8">
        <v>55</v>
      </c>
      <c r="G19" s="7"/>
      <c r="H19" s="7"/>
    </row>
    <row r="20" spans="1:8" ht="13.5" thickTop="1" x14ac:dyDescent="0.2">
      <c r="A20" s="13"/>
      <c r="B20" s="14"/>
      <c r="C20" s="14"/>
      <c r="D20" s="13"/>
      <c r="E20" s="13"/>
    </row>
    <row r="21" spans="1:8" ht="15.75" x14ac:dyDescent="0.2">
      <c r="A21" s="3" t="s">
        <v>26</v>
      </c>
    </row>
    <row r="22" spans="1:8" ht="13.5" thickBot="1" x14ac:dyDescent="0.25">
      <c r="A22" s="6" t="s">
        <v>16</v>
      </c>
      <c r="B22" s="7"/>
      <c r="C22" s="7" t="s">
        <v>17</v>
      </c>
      <c r="D22" s="6" t="s">
        <v>19</v>
      </c>
      <c r="E22" s="6" t="s">
        <v>18</v>
      </c>
      <c r="F22" s="8" t="s">
        <v>20</v>
      </c>
      <c r="G22" s="33" t="s">
        <v>64</v>
      </c>
      <c r="H22" s="33" t="s">
        <v>65</v>
      </c>
    </row>
    <row r="23" spans="1:8" ht="16.5" thickTop="1" x14ac:dyDescent="0.2">
      <c r="A23" s="9">
        <v>30103</v>
      </c>
      <c r="B23" s="1"/>
      <c r="C23" s="15" t="s">
        <v>10</v>
      </c>
      <c r="D23" s="9"/>
      <c r="E23" s="9" t="s">
        <v>15</v>
      </c>
      <c r="F23" s="10">
        <f>88*3*0.45</f>
        <v>118.8</v>
      </c>
      <c r="G23" s="32"/>
      <c r="H23" s="32"/>
    </row>
    <row r="24" spans="1:8" ht="26.25" thickBot="1" x14ac:dyDescent="0.25">
      <c r="A24" s="11">
        <v>30604</v>
      </c>
      <c r="B24" s="12"/>
      <c r="C24" s="16" t="s">
        <v>11</v>
      </c>
      <c r="D24" s="11"/>
      <c r="E24" s="11" t="s">
        <v>14</v>
      </c>
      <c r="F24" s="8">
        <f>88*3.5</f>
        <v>308</v>
      </c>
      <c r="G24" s="7"/>
      <c r="H24" s="7"/>
    </row>
    <row r="25" spans="1:8" ht="13.5" thickTop="1" x14ac:dyDescent="0.2">
      <c r="A25" s="13"/>
      <c r="B25" s="14"/>
      <c r="C25" s="14"/>
      <c r="D25" s="13"/>
      <c r="E25" s="13"/>
    </row>
    <row r="26" spans="1:8" ht="15.75" x14ac:dyDescent="0.2">
      <c r="A26" s="3" t="s">
        <v>25</v>
      </c>
      <c r="B26" s="14"/>
      <c r="C26" s="14"/>
      <c r="D26" s="13"/>
      <c r="E26" s="13"/>
    </row>
    <row r="27" spans="1:8" ht="13.5" thickBot="1" x14ac:dyDescent="0.25">
      <c r="A27" s="6" t="s">
        <v>16</v>
      </c>
      <c r="B27" s="7"/>
      <c r="C27" s="7" t="s">
        <v>17</v>
      </c>
      <c r="D27" s="6" t="s">
        <v>19</v>
      </c>
      <c r="E27" s="6" t="s">
        <v>18</v>
      </c>
      <c r="F27" s="8" t="s">
        <v>20</v>
      </c>
      <c r="G27" s="33" t="s">
        <v>64</v>
      </c>
      <c r="H27" s="33" t="s">
        <v>65</v>
      </c>
    </row>
    <row r="28" spans="1:8" ht="16.5" thickTop="1" x14ac:dyDescent="0.2">
      <c r="A28" s="9">
        <v>40102</v>
      </c>
      <c r="B28" s="1"/>
      <c r="C28" s="15" t="s">
        <v>56</v>
      </c>
      <c r="D28" s="9" t="s">
        <v>38</v>
      </c>
      <c r="E28" s="9" t="s">
        <v>14</v>
      </c>
      <c r="F28" s="10">
        <v>85</v>
      </c>
      <c r="G28" s="32"/>
      <c r="H28" s="32"/>
    </row>
    <row r="29" spans="1:8" ht="27" x14ac:dyDescent="0.2">
      <c r="A29" s="9">
        <v>40501</v>
      </c>
      <c r="B29" s="1" t="s">
        <v>30</v>
      </c>
      <c r="C29" s="17" t="s">
        <v>61</v>
      </c>
      <c r="D29" s="9" t="s">
        <v>46</v>
      </c>
      <c r="E29" s="9" t="s">
        <v>14</v>
      </c>
      <c r="F29" s="10">
        <f>85*0.6</f>
        <v>51</v>
      </c>
      <c r="G29" s="31"/>
      <c r="H29" s="31"/>
    </row>
    <row r="30" spans="1:8" ht="15.75" x14ac:dyDescent="0.2">
      <c r="A30" s="9">
        <v>40501</v>
      </c>
      <c r="B30" s="1" t="s">
        <v>31</v>
      </c>
      <c r="C30" s="17" t="s">
        <v>53</v>
      </c>
      <c r="D30" s="9" t="s">
        <v>44</v>
      </c>
      <c r="E30" s="9" t="s">
        <v>14</v>
      </c>
      <c r="F30" s="10">
        <f>80*3</f>
        <v>240</v>
      </c>
      <c r="G30" s="31"/>
      <c r="H30" s="31"/>
    </row>
    <row r="31" spans="1:8" ht="25.5" x14ac:dyDescent="0.2">
      <c r="A31" s="9">
        <v>40501</v>
      </c>
      <c r="B31" s="1" t="s">
        <v>29</v>
      </c>
      <c r="C31" s="17" t="s">
        <v>60</v>
      </c>
      <c r="D31" s="9" t="s">
        <v>62</v>
      </c>
      <c r="E31" s="9" t="s">
        <v>14</v>
      </c>
      <c r="F31" s="10">
        <v>24</v>
      </c>
      <c r="G31" s="31"/>
      <c r="H31" s="31"/>
    </row>
    <row r="32" spans="1:8" ht="15.75" x14ac:dyDescent="0.2">
      <c r="A32" s="9">
        <v>40510</v>
      </c>
      <c r="B32" s="1" t="s">
        <v>30</v>
      </c>
      <c r="C32" s="15" t="s">
        <v>54</v>
      </c>
      <c r="D32" s="9" t="s">
        <v>45</v>
      </c>
      <c r="E32" s="9" t="s">
        <v>14</v>
      </c>
      <c r="F32" s="18">
        <v>264</v>
      </c>
      <c r="G32" s="31"/>
      <c r="H32" s="31"/>
    </row>
    <row r="33" spans="1:8" ht="15.75" x14ac:dyDescent="0.2">
      <c r="A33" s="9">
        <v>40510</v>
      </c>
      <c r="B33" s="1" t="s">
        <v>31</v>
      </c>
      <c r="C33" s="15" t="s">
        <v>63</v>
      </c>
      <c r="D33" s="9" t="s">
        <v>45</v>
      </c>
      <c r="E33" s="9" t="s">
        <v>14</v>
      </c>
      <c r="F33" s="18">
        <v>24</v>
      </c>
      <c r="G33" s="31"/>
      <c r="H33" s="31"/>
    </row>
    <row r="34" spans="1:8" ht="15.75" x14ac:dyDescent="0.2">
      <c r="A34" s="9">
        <v>42001</v>
      </c>
      <c r="B34" s="1" t="s">
        <v>30</v>
      </c>
      <c r="C34" s="1" t="s">
        <v>43</v>
      </c>
      <c r="D34" s="9"/>
      <c r="E34" s="9" t="s">
        <v>14</v>
      </c>
      <c r="F34" s="10">
        <f>85*1+24</f>
        <v>109</v>
      </c>
      <c r="G34" s="31"/>
      <c r="H34" s="31"/>
    </row>
    <row r="35" spans="1:8" ht="15.75" x14ac:dyDescent="0.2">
      <c r="A35" s="9">
        <v>43002</v>
      </c>
      <c r="B35" s="1" t="s">
        <v>30</v>
      </c>
      <c r="C35" s="1" t="s">
        <v>40</v>
      </c>
      <c r="D35" s="9" t="s">
        <v>38</v>
      </c>
      <c r="E35" s="9" t="s">
        <v>14</v>
      </c>
      <c r="F35" s="10">
        <f>85*0.5+24</f>
        <v>66.5</v>
      </c>
      <c r="G35" s="31"/>
      <c r="H35" s="31"/>
    </row>
    <row r="36" spans="1:8" ht="15.75" x14ac:dyDescent="0.2">
      <c r="A36" s="9">
        <v>43002</v>
      </c>
      <c r="B36" s="1" t="s">
        <v>29</v>
      </c>
      <c r="C36" s="1" t="s">
        <v>39</v>
      </c>
      <c r="D36" s="9" t="s">
        <v>38</v>
      </c>
      <c r="E36" s="9" t="s">
        <v>14</v>
      </c>
      <c r="F36" s="10">
        <f>88*2.5</f>
        <v>220</v>
      </c>
      <c r="G36" s="31"/>
      <c r="H36" s="31"/>
    </row>
    <row r="37" spans="1:8" ht="15.75" x14ac:dyDescent="0.2">
      <c r="A37" s="9">
        <v>43003</v>
      </c>
      <c r="B37" s="1" t="s">
        <v>28</v>
      </c>
      <c r="C37" s="1" t="s">
        <v>42</v>
      </c>
      <c r="D37" s="9" t="s">
        <v>41</v>
      </c>
      <c r="E37" s="9" t="s">
        <v>14</v>
      </c>
      <c r="F37" s="10">
        <f>85*0.5+24</f>
        <v>66.5</v>
      </c>
      <c r="G37" s="31"/>
      <c r="H37" s="31"/>
    </row>
    <row r="38" spans="1:8" ht="25.5" x14ac:dyDescent="0.2">
      <c r="A38" s="9">
        <v>45001</v>
      </c>
      <c r="B38" s="1" t="s">
        <v>28</v>
      </c>
      <c r="C38" s="1" t="s">
        <v>12</v>
      </c>
      <c r="D38" s="9" t="s">
        <v>37</v>
      </c>
      <c r="E38" s="9" t="s">
        <v>8</v>
      </c>
      <c r="F38" s="10">
        <v>100</v>
      </c>
      <c r="G38" s="31"/>
      <c r="H38" s="31"/>
    </row>
    <row r="39" spans="1:8" x14ac:dyDescent="0.2">
      <c r="A39" s="9">
        <v>45001</v>
      </c>
      <c r="B39" s="1" t="s">
        <v>28</v>
      </c>
      <c r="C39" s="1" t="s">
        <v>12</v>
      </c>
      <c r="D39" s="9" t="s">
        <v>55</v>
      </c>
      <c r="E39" s="9" t="s">
        <v>8</v>
      </c>
      <c r="F39" s="10">
        <v>80</v>
      </c>
      <c r="G39" s="31"/>
      <c r="H39" s="31"/>
    </row>
    <row r="40" spans="1:8" ht="26.25" thickBot="1" x14ac:dyDescent="0.25">
      <c r="A40" s="28">
        <v>45004</v>
      </c>
      <c r="B40" s="29" t="s">
        <v>30</v>
      </c>
      <c r="C40" s="29" t="s">
        <v>57</v>
      </c>
      <c r="D40" s="28" t="s">
        <v>58</v>
      </c>
      <c r="E40" s="28" t="s">
        <v>59</v>
      </c>
      <c r="F40" s="30">
        <v>24</v>
      </c>
      <c r="G40" s="7"/>
      <c r="H40" s="7"/>
    </row>
    <row r="41" spans="1:8" ht="13.5" thickTop="1" x14ac:dyDescent="0.2">
      <c r="A41" s="13"/>
      <c r="B41" s="14"/>
      <c r="C41" s="14"/>
      <c r="D41" s="13"/>
      <c r="E41" s="13"/>
    </row>
    <row r="42" spans="1:8" ht="15.75" x14ac:dyDescent="0.2">
      <c r="A42" s="3" t="s">
        <v>24</v>
      </c>
    </row>
    <row r="43" spans="1:8" ht="13.5" thickBot="1" x14ac:dyDescent="0.25">
      <c r="A43" s="6" t="s">
        <v>16</v>
      </c>
      <c r="B43" s="7"/>
      <c r="C43" s="7" t="s">
        <v>17</v>
      </c>
      <c r="D43" s="6" t="s">
        <v>19</v>
      </c>
      <c r="E43" s="6" t="s">
        <v>18</v>
      </c>
      <c r="F43" s="8" t="s">
        <v>20</v>
      </c>
      <c r="G43" s="33" t="s">
        <v>64</v>
      </c>
      <c r="H43" s="33" t="s">
        <v>65</v>
      </c>
    </row>
    <row r="44" spans="1:8" ht="14.25" thickTop="1" thickBot="1" x14ac:dyDescent="0.25">
      <c r="A44" s="19">
        <v>70103</v>
      </c>
      <c r="B44" s="20"/>
      <c r="C44" s="20" t="s">
        <v>13</v>
      </c>
      <c r="D44" s="19"/>
      <c r="E44" s="19" t="s">
        <v>6</v>
      </c>
      <c r="F44" s="21">
        <v>0</v>
      </c>
      <c r="G44" s="34"/>
      <c r="H44" s="34"/>
    </row>
    <row r="45" spans="1:8" ht="13.5" thickTop="1" x14ac:dyDescent="0.2">
      <c r="A45" s="13"/>
      <c r="B45" s="14"/>
      <c r="C45" s="14"/>
      <c r="D45" s="13"/>
      <c r="E45" s="13"/>
    </row>
    <row r="46" spans="1:8" ht="15.75" x14ac:dyDescent="0.25">
      <c r="A46" s="3" t="s">
        <v>23</v>
      </c>
      <c r="B46" s="22"/>
      <c r="C46" s="22"/>
      <c r="D46" s="22"/>
      <c r="E46" s="22"/>
      <c r="F46" s="22"/>
    </row>
    <row r="47" spans="1:8" ht="13.5" thickBot="1" x14ac:dyDescent="0.25">
      <c r="A47" s="6" t="s">
        <v>16</v>
      </c>
      <c r="B47" s="7"/>
      <c r="C47" s="7" t="s">
        <v>17</v>
      </c>
      <c r="D47" s="6" t="s">
        <v>19</v>
      </c>
      <c r="E47" s="6" t="s">
        <v>18</v>
      </c>
      <c r="F47" s="8" t="s">
        <v>20</v>
      </c>
      <c r="G47" s="33" t="s">
        <v>64</v>
      </c>
      <c r="H47" s="33" t="s">
        <v>65</v>
      </c>
    </row>
    <row r="48" spans="1:8" ht="15" thickTop="1" x14ac:dyDescent="0.2">
      <c r="A48" s="56" t="s">
        <v>32</v>
      </c>
      <c r="B48" s="57"/>
      <c r="C48" s="57"/>
      <c r="D48" s="58"/>
      <c r="E48" s="9"/>
      <c r="F48" s="10"/>
      <c r="G48" s="32"/>
      <c r="H48" s="32"/>
    </row>
    <row r="49" spans="1:8" ht="39" thickBot="1" x14ac:dyDescent="0.25">
      <c r="A49" s="11">
        <v>80213</v>
      </c>
      <c r="B49" s="12"/>
      <c r="C49" s="12" t="s">
        <v>33</v>
      </c>
      <c r="D49" s="11"/>
      <c r="E49" s="11" t="s">
        <v>8</v>
      </c>
      <c r="F49" s="8">
        <v>85</v>
      </c>
      <c r="G49" s="7"/>
      <c r="H49" s="7"/>
    </row>
    <row r="50" spans="1:8" ht="15" thickTop="1" x14ac:dyDescent="0.2">
      <c r="A50" s="23"/>
      <c r="B50" s="23"/>
      <c r="C50" s="23"/>
      <c r="D50" s="23"/>
      <c r="E50" s="13"/>
    </row>
    <row r="51" spans="1:8" ht="15.75" x14ac:dyDescent="0.2">
      <c r="A51" s="3" t="s">
        <v>22</v>
      </c>
    </row>
    <row r="52" spans="1:8" x14ac:dyDescent="0.2">
      <c r="A52" s="24" t="s">
        <v>16</v>
      </c>
      <c r="B52" s="25"/>
      <c r="C52" s="25" t="s">
        <v>17</v>
      </c>
      <c r="D52" s="24" t="s">
        <v>19</v>
      </c>
      <c r="E52" s="24" t="s">
        <v>18</v>
      </c>
      <c r="F52" s="26" t="s">
        <v>20</v>
      </c>
      <c r="G52" s="35" t="s">
        <v>64</v>
      </c>
      <c r="H52" s="35" t="s">
        <v>65</v>
      </c>
    </row>
    <row r="53" spans="1:8" s="27" customFormat="1" ht="16.5" thickBot="1" x14ac:dyDescent="0.25">
      <c r="A53" s="48">
        <v>90201</v>
      </c>
      <c r="B53" s="49"/>
      <c r="C53" s="49" t="s">
        <v>34</v>
      </c>
      <c r="D53" s="48" t="s">
        <v>36</v>
      </c>
      <c r="E53" s="48" t="s">
        <v>35</v>
      </c>
      <c r="F53" s="50">
        <v>50</v>
      </c>
      <c r="G53" s="51"/>
      <c r="H53" s="51"/>
    </row>
    <row r="54" spans="1:8" ht="13.5" thickTop="1" x14ac:dyDescent="0.2"/>
    <row r="55" spans="1:8" ht="15.75" x14ac:dyDescent="0.2">
      <c r="A55" s="59" t="s">
        <v>66</v>
      </c>
      <c r="B55" s="59"/>
      <c r="C55" s="59"/>
      <c r="D55" s="59"/>
      <c r="E55" s="59"/>
      <c r="F55" s="59"/>
      <c r="G55" s="36"/>
      <c r="H55" s="37"/>
    </row>
    <row r="56" spans="1:8" x14ac:dyDescent="0.2">
      <c r="A56" s="38"/>
      <c r="B56" s="39"/>
      <c r="C56" s="40"/>
      <c r="D56" s="38"/>
      <c r="E56" s="38"/>
      <c r="F56" s="37"/>
      <c r="G56" s="36"/>
      <c r="H56" s="41"/>
    </row>
    <row r="57" spans="1:8" x14ac:dyDescent="0.2">
      <c r="A57" s="60" t="s">
        <v>67</v>
      </c>
      <c r="B57" s="60"/>
      <c r="C57" s="60"/>
      <c r="D57" s="60"/>
      <c r="E57" s="60"/>
      <c r="F57" s="60"/>
      <c r="G57" s="61"/>
      <c r="H57" s="61"/>
    </row>
    <row r="58" spans="1:8" x14ac:dyDescent="0.2">
      <c r="A58" s="60" t="s">
        <v>68</v>
      </c>
      <c r="B58" s="60"/>
      <c r="C58" s="60"/>
      <c r="D58" s="60"/>
      <c r="E58" s="60"/>
      <c r="F58" s="60"/>
      <c r="G58" s="61"/>
      <c r="H58" s="61"/>
    </row>
    <row r="59" spans="1:8" x14ac:dyDescent="0.2">
      <c r="A59" s="60" t="s">
        <v>69</v>
      </c>
      <c r="B59" s="60"/>
      <c r="C59" s="60"/>
      <c r="D59" s="60"/>
      <c r="E59" s="60"/>
      <c r="F59" s="60"/>
      <c r="G59" s="61"/>
      <c r="H59" s="61"/>
    </row>
    <row r="60" spans="1:8" x14ac:dyDescent="0.2">
      <c r="A60" s="60" t="s">
        <v>70</v>
      </c>
      <c r="B60" s="60"/>
      <c r="C60" s="60"/>
      <c r="D60" s="60"/>
      <c r="E60" s="60"/>
      <c r="F60" s="60"/>
      <c r="G60" s="61"/>
      <c r="H60" s="61"/>
    </row>
    <row r="61" spans="1:8" x14ac:dyDescent="0.2">
      <c r="A61" s="60" t="s">
        <v>71</v>
      </c>
      <c r="B61" s="60"/>
      <c r="C61" s="60"/>
      <c r="D61" s="60"/>
      <c r="E61" s="60"/>
      <c r="F61" s="60"/>
      <c r="G61" s="61"/>
      <c r="H61" s="61"/>
    </row>
    <row r="62" spans="1:8" x14ac:dyDescent="0.2">
      <c r="A62" s="60" t="s">
        <v>72</v>
      </c>
      <c r="B62" s="60"/>
      <c r="C62" s="60"/>
      <c r="D62" s="60"/>
      <c r="E62" s="60"/>
      <c r="F62" s="60"/>
      <c r="G62" s="61"/>
      <c r="H62" s="61"/>
    </row>
    <row r="63" spans="1:8" x14ac:dyDescent="0.2">
      <c r="A63" s="60" t="s">
        <v>73</v>
      </c>
      <c r="B63" s="60"/>
      <c r="C63" s="60"/>
      <c r="D63" s="60"/>
      <c r="E63" s="60"/>
      <c r="F63" s="60"/>
      <c r="G63" s="61"/>
      <c r="H63" s="61"/>
    </row>
    <row r="64" spans="1:8" x14ac:dyDescent="0.2">
      <c r="A64" s="36"/>
      <c r="B64" s="42"/>
      <c r="C64" s="43"/>
      <c r="D64" s="36"/>
      <c r="E64" s="36"/>
      <c r="F64" s="41"/>
      <c r="G64" s="44"/>
      <c r="H64" s="41"/>
    </row>
    <row r="65" spans="1:8" x14ac:dyDescent="0.2">
      <c r="A65" s="38"/>
      <c r="B65" s="39"/>
      <c r="C65" s="40"/>
      <c r="D65" s="62" t="s">
        <v>74</v>
      </c>
      <c r="E65" s="62"/>
      <c r="F65" s="62"/>
      <c r="G65" s="61"/>
      <c r="H65" s="61"/>
    </row>
    <row r="66" spans="1:8" x14ac:dyDescent="0.2">
      <c r="A66" s="38"/>
      <c r="B66" s="39"/>
      <c r="C66" s="40"/>
      <c r="D66" s="63" t="s">
        <v>75</v>
      </c>
      <c r="E66" s="63"/>
      <c r="F66" s="63"/>
      <c r="G66" s="61"/>
      <c r="H66" s="61"/>
    </row>
    <row r="67" spans="1:8" x14ac:dyDescent="0.2">
      <c r="A67" s="38"/>
      <c r="B67" s="39"/>
      <c r="C67" s="40"/>
      <c r="D67" s="63" t="s">
        <v>76</v>
      </c>
      <c r="E67" s="63"/>
      <c r="F67" s="63"/>
      <c r="G67" s="61"/>
      <c r="H67" s="61"/>
    </row>
    <row r="68" spans="1:8" x14ac:dyDescent="0.2">
      <c r="A68" s="38"/>
      <c r="B68" s="39"/>
      <c r="C68" s="40"/>
      <c r="D68" s="63" t="s">
        <v>77</v>
      </c>
      <c r="E68" s="63"/>
      <c r="F68" s="63"/>
      <c r="G68" s="61"/>
      <c r="H68" s="61"/>
    </row>
    <row r="69" spans="1:8" x14ac:dyDescent="0.2">
      <c r="A69" s="45"/>
      <c r="B69" s="46"/>
      <c r="C69" s="47"/>
      <c r="D69" s="64" t="s">
        <v>78</v>
      </c>
      <c r="E69" s="64"/>
      <c r="F69" s="64"/>
      <c r="G69" s="65"/>
      <c r="H69" s="65"/>
    </row>
    <row r="76" spans="1:8" x14ac:dyDescent="0.2">
      <c r="C76" s="52" t="s">
        <v>79</v>
      </c>
    </row>
    <row r="77" spans="1:8" x14ac:dyDescent="0.2">
      <c r="C77" s="52"/>
    </row>
    <row r="78" spans="1:8" x14ac:dyDescent="0.2">
      <c r="C78" s="52" t="s">
        <v>80</v>
      </c>
    </row>
  </sheetData>
  <mergeCells count="29">
    <mergeCell ref="D67:F67"/>
    <mergeCell ref="G67:H67"/>
    <mergeCell ref="D68:F68"/>
    <mergeCell ref="G68:H68"/>
    <mergeCell ref="D69:F69"/>
    <mergeCell ref="G69:H69"/>
    <mergeCell ref="A63:F63"/>
    <mergeCell ref="G63:H63"/>
    <mergeCell ref="D65:F65"/>
    <mergeCell ref="G65:H65"/>
    <mergeCell ref="D66:F66"/>
    <mergeCell ref="G66:H66"/>
    <mergeCell ref="A60:F60"/>
    <mergeCell ref="G60:H60"/>
    <mergeCell ref="A61:F61"/>
    <mergeCell ref="G61:H61"/>
    <mergeCell ref="A62:F62"/>
    <mergeCell ref="G62:H62"/>
    <mergeCell ref="A57:F57"/>
    <mergeCell ref="G57:H57"/>
    <mergeCell ref="A58:F58"/>
    <mergeCell ref="G58:H58"/>
    <mergeCell ref="A59:F59"/>
    <mergeCell ref="G59:H59"/>
    <mergeCell ref="A1:F1"/>
    <mergeCell ref="A3:F3"/>
    <mergeCell ref="A2:F2"/>
    <mergeCell ref="A48:D48"/>
    <mergeCell ref="A55:F55"/>
  </mergeCells>
  <pageMargins left="0.70866141732283472" right="0.32583333333333331" top="0.74803149606299213" bottom="0.74803149606299213" header="0.31496062992125984" footer="0.31496062992125984"/>
  <pageSetup paperSize="9" scale="92" orientation="portrait" verticalDpi="4294967294" r:id="rId1"/>
  <headerFooter>
    <oddHeader xml:space="preserve">&amp;L&amp;K01+034Teetööde tehniline kirjeldus
Versioon 05.12.2016&amp;K01+000
&amp;R&amp;K01+034Maanteeameti peadirektori 
06.12.16 käskkiri nr 0234
</oddHeader>
    <oddFooter>&amp;L&amp;D&amp;R&amp;N</oddFooter>
  </headerFooter>
  <rowBreaks count="1" manualBreakCount="1">
    <brk id="50" max="16383" man="1"/>
  </rowBreaks>
  <ignoredErrors>
    <ignoredError sqref="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rik</cp:lastModifiedBy>
  <cp:lastPrinted>2019-03-29T08:40:00Z</cp:lastPrinted>
  <dcterms:created xsi:type="dcterms:W3CDTF">2015-12-15T08:26:18Z</dcterms:created>
  <dcterms:modified xsi:type="dcterms:W3CDTF">2019-04-03T13:22:05Z</dcterms:modified>
</cp:coreProperties>
</file>